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00" yWindow="420" windowWidth="17890" windowHeight="6810" tabRatio="932" firstSheet="3" activeTab="13"/>
  </bookViews>
  <sheets>
    <sheet name="訂購單" sheetId="1" r:id="rId1"/>
    <sheet name="1.燒鵝+烤鴨" sheetId="7" r:id="rId2"/>
    <sheet name="2.平日午晚餐" sheetId="2" r:id="rId3"/>
    <sheet name="3.靓港點套餐" sheetId="8" r:id="rId4"/>
    <sheet name="4.鳥籠下午茶" sheetId="9" r:id="rId5"/>
    <sheet name="5.靓皮烤鴨" sheetId="10" r:id="rId6"/>
    <sheet name="6.戰斧牛" sheetId="11" r:id="rId7"/>
    <sheet name="7.火雞禮籃" sheetId="12" r:id="rId8"/>
    <sheet name="8.美食周遊券" sheetId="4" r:id="rId9"/>
    <sheet name="9.神仙燒鵝" sheetId="14" r:id="rId10"/>
    <sheet name="10.下午茶套券" sheetId="15" r:id="rId11"/>
    <sheet name="11.五人桌菜券" sheetId="17" r:id="rId12"/>
    <sheet name="12.十人桌菜券" sheetId="18" r:id="rId13"/>
    <sheet name="13.2026外帶常溫年菜" sheetId="19" r:id="rId14"/>
  </sheets>
  <definedNames>
    <definedName name="_xlnm.Print_Area" localSheetId="0">訂購單!$A$1:$F$31</definedName>
  </definedNames>
  <calcPr calcId="145621"/>
</workbook>
</file>

<file path=xl/calcChain.xml><?xml version="1.0" encoding="utf-8"?>
<calcChain xmlns="http://schemas.openxmlformats.org/spreadsheetml/2006/main">
  <c r="F15" i="1" l="1"/>
  <c r="F4" i="1" l="1"/>
  <c r="F5" i="1"/>
  <c r="F6" i="1"/>
  <c r="F7" i="1"/>
  <c r="F8" i="1"/>
  <c r="F16" i="1" s="1"/>
  <c r="F9" i="1"/>
  <c r="F10" i="1"/>
  <c r="F11" i="1"/>
  <c r="F12" i="1"/>
  <c r="F13" i="1"/>
  <c r="F14" i="1"/>
  <c r="C14" i="1"/>
  <c r="C13" i="1"/>
  <c r="C4" i="1" l="1"/>
  <c r="F3" i="1" l="1"/>
</calcChain>
</file>

<file path=xl/sharedStrings.xml><?xml version="1.0" encoding="utf-8"?>
<sst xmlns="http://schemas.openxmlformats.org/spreadsheetml/2006/main" count="90" uniqueCount="58">
  <si>
    <t>總金額</t>
  </si>
  <si>
    <t>※以上個人資料本人同意個資法第八條規定告知，僅用於台北六福萬怡酒店企業福委專案活動用途</t>
    <phoneticPr fontId="2" type="noConversion"/>
  </si>
  <si>
    <t>電話:0266156565#5007</t>
    <phoneticPr fontId="2" type="noConversion"/>
  </si>
  <si>
    <t>傳真:0266156569</t>
    <phoneticPr fontId="2" type="noConversion"/>
  </si>
  <si>
    <t>MAIL: vivien.luo@courtyardtaipei.com</t>
    <phoneticPr fontId="2" type="noConversion"/>
  </si>
  <si>
    <t>品項</t>
    <phoneticPr fontId="1" type="noConversion"/>
  </si>
  <si>
    <t>原價</t>
    <phoneticPr fontId="1" type="noConversion"/>
  </si>
  <si>
    <t>數量</t>
    <phoneticPr fontId="1" type="noConversion"/>
  </si>
  <si>
    <t>小計</t>
    <phoneticPr fontId="1" type="noConversion"/>
  </si>
  <si>
    <t>帳號:102001011887    戶名:六福開發股份有限公司南港分公司</t>
    <phoneticPr fontId="1" type="noConversion"/>
  </si>
  <si>
    <t>LINE ID:firjo1022</t>
    <phoneticPr fontId="1" type="noConversion"/>
  </si>
  <si>
    <t>訂購人資訊</t>
    <phoneticPr fontId="1" type="noConversion"/>
  </si>
  <si>
    <t>正券內容說明</t>
    <phoneticPr fontId="4" type="noConversion"/>
  </si>
  <si>
    <t>贈券內容說明</t>
    <phoneticPr fontId="4" type="noConversion"/>
  </si>
  <si>
    <t>正券</t>
    <phoneticPr fontId="1" type="noConversion"/>
  </si>
  <si>
    <t>贈券</t>
    <phoneticPr fontId="1" type="noConversion"/>
  </si>
  <si>
    <t>轉帳資訊</t>
    <phoneticPr fontId="1" type="noConversion"/>
  </si>
  <si>
    <t>銀行:  台灣土地銀行  長春分行(005  1024)</t>
    <phoneticPr fontId="1" type="noConversion"/>
  </si>
  <si>
    <t>訂購人:                                                            電話:                                                 Email：</t>
    <phoneticPr fontId="1" type="noConversion"/>
  </si>
  <si>
    <t>發票種類:  □二聯式               □三聯式(抬頭：                                                    統一編號:</t>
    <phoneticPr fontId="2" type="noConversion"/>
  </si>
  <si>
    <t>台北六福萬怡 餐飲業務部  羅喬文</t>
    <phoneticPr fontId="1" type="noConversion"/>
  </si>
  <si>
    <t>聯絡資訊</t>
    <phoneticPr fontId="1" type="noConversion"/>
  </si>
  <si>
    <t>優惠</t>
    <phoneticPr fontId="1" type="noConversion"/>
  </si>
  <si>
    <t>台北六福萬怡酒店 粵亮廣式料理 神仙乾坤燒鵝四吃券</t>
    <phoneticPr fontId="4" type="noConversion"/>
  </si>
  <si>
    <t>台北六福萬怡酒店 粵亮廣式料理 平日靓皮烤鴨二吃券</t>
    <phoneticPr fontId="4" type="noConversion"/>
  </si>
  <si>
    <t>加購券</t>
    <phoneticPr fontId="1" type="noConversion"/>
  </si>
  <si>
    <t>美食周遊券(8張/組)</t>
    <phoneticPr fontId="1" type="noConversion"/>
  </si>
  <si>
    <t>2025 ITF 票券「特約企業」專屬訂購單</t>
    <phoneticPr fontId="1" type="noConversion"/>
  </si>
  <si>
    <r>
      <t>付款方式:  □轉帳                   □信用卡</t>
    </r>
    <r>
      <rPr>
        <sz val="10"/>
        <color indexed="8"/>
        <rFont val="微軟正黑體"/>
        <family val="2"/>
        <charset val="136"/>
      </rPr>
      <t xml:space="preserve">(訂購完成會另提供線上刷卡連結至 Email )  </t>
    </r>
    <r>
      <rPr>
        <sz val="12"/>
        <color indexed="8"/>
        <rFont val="微軟正黑體"/>
        <family val="2"/>
        <charset val="136"/>
      </rPr>
      <t xml:space="preserve">   </t>
    </r>
    <phoneticPr fontId="1" type="noConversion"/>
  </si>
  <si>
    <r>
      <t xml:space="preserve">1. 本券每張可於台北六福萬怡酒店敘日全日餐廳享平日午餐或晚餐乙客.
2. 本券平日適用，一般假日及國定假日使用每張需加價300元.(週五晚餐視同假日)
3. 餐廳營業時間請見官方網站或現場公告，惟春節連假期間(2026/02/14-02/22)、母親節前一週與當週六、日(2026/5/2-5/3、5/9-5/10)及本公司官網或現場公告之特殊日期，恕不適用本專案.前述期間仍可依本券面額作實際消費抵用.
4. 兌換本券請提前三天預訂，訂席專線:敘日全日餐廳02-6615-6526.
5. </t>
    </r>
    <r>
      <rPr>
        <b/>
        <sz val="9"/>
        <color rgb="FFFF0000"/>
        <rFont val="微軟正黑體"/>
        <family val="2"/>
        <charset val="136"/>
      </rPr>
      <t>本券限於2026年5月31日前兌換</t>
    </r>
    <r>
      <rPr>
        <sz val="9"/>
        <rFont val="微軟正黑體"/>
        <family val="2"/>
        <charset val="136"/>
      </rPr>
      <t>，如逾期使用仍可依本券面額於本集團經營之台北六福萬怡酒店各餐廳作實際消費抵用，如抵用消費不足部分，依本公司官方網站或現場公告補足差額.
6. 本券售出時為優惠組合套票，欲申請退款，未將整組票券(正券八張，贈券兩張，共十張)一併辦理退費時，已使用之票券將依照每張1,628元原價計算，本公司得就購買總額扣除已使用票券總額後，將剩餘金額返還購買人，並依剩餘金額收取3%手續費後辦理退款.
7. 優惠內容不可與其他折扣或優惠一同使用，本券使用時不再開立發票.恕不適用Marriott Bonvoy萬豪旅享家點數累計. 
8. 本券專案內容不得兌換現金、找零或兌換其他商品.使用時須提供票券正本兌換，恕不接受手抄，口說序號，拍照等方式兌換.
9. 本券為不記名票券，若因票券遺失或造成第三方兌換等損失，恕不提供補發，請妥善使用.
10. 以上金額均為新台幣計價，本酒店保有最終解釋權.</t>
    </r>
    <phoneticPr fontId="4" type="noConversion"/>
  </si>
  <si>
    <r>
      <t xml:space="preserve">1. 贈券每張可於台北六福萬怡酒店敘日全日餐廳兌換平日午餐或晚餐乙客.
2. </t>
    </r>
    <r>
      <rPr>
        <b/>
        <sz val="9"/>
        <color rgb="FFFF0000"/>
        <rFont val="微軟正黑體"/>
        <family val="2"/>
        <charset val="136"/>
      </rPr>
      <t>贈券平日適用，不適用一般假日､國定假日及連續假期.(週五晚餐視同假日)</t>
    </r>
    <r>
      <rPr>
        <sz val="9"/>
        <rFont val="微軟正黑體"/>
        <family val="2"/>
        <charset val="136"/>
      </rPr>
      <t xml:space="preserve">
3. 餐廳營業時間請見官方網站或現場公告.
4. 兌換本券請提前三天預訂，訂席專線:敘日全日餐廳02-6615-6526.
5. </t>
    </r>
    <r>
      <rPr>
        <b/>
        <sz val="9"/>
        <color rgb="FFFF0000"/>
        <rFont val="微軟正黑體"/>
        <family val="2"/>
        <charset val="136"/>
      </rPr>
      <t>贈券限於2026年1月31日前兌換</t>
    </r>
    <r>
      <rPr>
        <sz val="9"/>
        <rFont val="微軟正黑體"/>
        <family val="2"/>
        <charset val="136"/>
      </rPr>
      <t>，贈券面額為0元，逾期無法使用，如欲辦理退券，需連同本券歸還，若贈券已使用，需支付該商品之原價.
6. 本券售出時為優惠組合套票，欲申請退款，未將整組票券(正券八張，贈券兩張，共十張)一併辦理退費時，已使用之票券將依照每張1,628元原價計算，本公司得就購買總額扣除已使用票券總額後，將剩餘金額返還購買人，並依剩餘金額收取3%手續費後辦理退款.
7. 優惠內容不可與其他折扣或優惠一同使用，本券使用時不再開立發票.恕不適用Marriott Bonvoy萬豪旅享家點數累計. 
8. 本券專案內容不得兌換現金、找零或兌換其他商品.使用時須提供票券正本兌換，恕不接受手抄，口說序號，拍照等方式兌換.
9. 本券為不記名票券，若因票券遺失或造成第三方兌換等損失，恕不提供補發，請妥善使用.
10. 以上金額均為新台幣計價，本酒店保有最終解釋權.</t>
    </r>
    <phoneticPr fontId="4" type="noConversion"/>
  </si>
  <si>
    <r>
      <t xml:space="preserve">1. 本券每張可於台北六福萬怡酒店粵亮廣式料理享用神仙乾坤燒鵝四吃乙套.
2. 本券平假日皆適用，惟春節連假期間(2026/02/14-02/22)、母親節前一週與當週六、日(2026/5/2-5/3、5/9-5/10)及本公司官網或現場公告之特殊日期，恕不適用本專案，前述期間仍可依本券面額作實際消費抵用.
3. 兌換本券請提前三天預訂，訂席專線:粵亮廣式料理02-6615-6528.
4. </t>
    </r>
    <r>
      <rPr>
        <b/>
        <sz val="9"/>
        <color rgb="FFFF0000"/>
        <rFont val="微軟正黑體"/>
        <family val="2"/>
        <charset val="136"/>
      </rPr>
      <t>本券限於2026年5月31日前兌換</t>
    </r>
    <r>
      <rPr>
        <sz val="9"/>
        <rFont val="微軟正黑體"/>
        <family val="2"/>
        <charset val="136"/>
      </rPr>
      <t xml:space="preserve">，如逾期使用仍可依本券面額於本集團經營之台北六福萬怡酒店各餐廳作實際消費抵用，如抵用消費不足部分，依本公司官方網站或現場公告補足差額.
5. 如欲申請退款將酌收欲退票券總額之3%手續費後退款.
6. 優惠內容不可與其他折扣或優惠一同使用，本券使用時不再開立發票.恕不適用Marriott Bonvoy萬豪旅享家點數累計. 
7. 本券專案內容不得兌換現金、找零或兌換其他商品.使用時須提供票券正本兌換，恕不接受手抄，口說序號，拍照或截圖等方式兌換.
8. 本券為不記名票券，若因票券遺失或造成第三方兌換等損失，恕不提供補發，請妥善使用.
9. 以上金額均為新台幣計價，本酒店保有最終解釋權.
</t>
    </r>
    <phoneticPr fontId="4" type="noConversion"/>
  </si>
  <si>
    <r>
      <t>1. 本券每張可於台北六福萬怡酒店粵亮廣式料理享用靓皮烤鴨二吃乙套.
2.</t>
    </r>
    <r>
      <rPr>
        <b/>
        <sz val="9"/>
        <color rgb="FFFF0000"/>
        <rFont val="新細明體"/>
        <family val="1"/>
        <charset val="136"/>
        <scheme val="minor"/>
      </rPr>
      <t xml:space="preserve"> 本券平日適用</t>
    </r>
    <r>
      <rPr>
        <sz val="9"/>
        <color theme="1"/>
        <rFont val="新細明體"/>
        <family val="2"/>
        <charset val="136"/>
        <scheme val="minor"/>
      </rPr>
      <t>，一般假日、國定假日、春節連假期間(2026/02/14-02/22)、母親節前一週與當週六、日(2026/5/2-5/3、5/9-5/10)及公司官網或現場公告之特殊日期，恕不適用本專案，前述期間仍可依本券面額作實際消費抵用.
3. 兌換本券請提前三天預訂，訂席專線:粵亮廣式料理02-6615-6528.
4. 本券限於2026年5月31日前兌換，如逾期使用仍可依本券面額於本集團經營之台北六福萬怡酒店各餐廳作實際消費抵用，如抵用消費不足部分，依本公司官方網站或現場公告補足差額.
5. 如欲申請退款將酌收欲退票券總額之3%手續費後退款.
6. 優惠內容不可與其他折扣或優惠一同使用，本券使用時不再開立發票.恕不適用Marriott Bonvoy萬豪旅享家點數累計. 
7. 本券專案內容不得兌換現金、找零或兌換其他商品.使用時須提供票券正本兌換，恕不接受手抄，口說序號，拍照或截圖等方式兌換.
8. 本券為不記名票券，若因票券遺失或造成第三方兌換等損失，恕不提供補發，請妥善使用.
9. 以上金額均為新台幣計價，本酒店保有最終解釋權.</t>
    </r>
    <phoneticPr fontId="1" type="noConversion"/>
  </si>
  <si>
    <r>
      <t>1. 本券每張可於台北六福萬怡酒店粵亮廣式料理享用靓港點商業午餐套餐乙套.
2. 本券平日午餐餐期適用，一般假日、國定假日、春節連假期間(2026/02/14-02/22)、母親節前一週與當週六、日(2026/5/2-5/3、5/9-5/10)及本公司官網或現場公告之特殊日期，恕不適用本專案，前述期間仍可依本券面額作實際消費抵用.
3. 兌換本券請提前三天預訂，訂席專線:粵亮廣式料理02-6615-6528.
4.</t>
    </r>
    <r>
      <rPr>
        <b/>
        <sz val="9"/>
        <color rgb="FFFF0000"/>
        <rFont val="微軟正黑體"/>
        <family val="2"/>
        <charset val="136"/>
      </rPr>
      <t xml:space="preserve"> 本券限於2026年5月31日前兌換</t>
    </r>
    <r>
      <rPr>
        <sz val="9"/>
        <rFont val="微軟正黑體"/>
        <family val="2"/>
        <charset val="136"/>
      </rPr>
      <t xml:space="preserve">，如逾期使用仍可依本券面額於本集團經營之台北六福萬怡酒店各餐廳作實際消費抵用，如抵用消費不足部分，依本公司官方網站或現場公告補足差額.
5. 如欲申請退款將酌收欲退票券總額之3%手續費後退款.
6. 優惠內容不可與其他折扣或優惠一同使用，本券使用時不再開立發票.恕不適用Marriott Bonvoy萬豪旅享家點數累計. 
7. 本券專案內容不得兌換現金、找零或兌換其他商品.使用時須提供票券正本兌換，恕不接受手抄，口說序號，拍照或截圖等方式兌換.
8. 本券為不記名票券，若因票券遺失或造成第三方兌換等損失，恕不提供補發，請妥善使用.
9. 以上金額均為新台幣計價，本酒店保有最終解釋權.
</t>
    </r>
    <phoneticPr fontId="4" type="noConversion"/>
  </si>
  <si>
    <r>
      <t xml:space="preserve">1. 本券每張可於台北六福萬怡酒店大廳酒吧享JC Cat雙人下午茶乙套含NT$270 以下軟性飲品兩杯或可免費升級主題飲品兩杯.
2. 本券平假日皆適用，惟春節連假期間(2026/02/14-02/22)、母親節前一週與當週六、日(2026/5/2-5/3、5/9-5/10)及本公司官網或現場公告之特殊日期，恕不適用本專案.前述期間仍可依本券面額作實際消費抵用.
3. 兌換本券請提前三天預訂，訂席專線:大廳酒吧02-6615-6527.
4. </t>
    </r>
    <r>
      <rPr>
        <b/>
        <sz val="9"/>
        <color rgb="FFFF0000"/>
        <rFont val="微軟正黑體"/>
        <family val="2"/>
        <charset val="136"/>
      </rPr>
      <t>本券限於2026年5月31日前兌換</t>
    </r>
    <r>
      <rPr>
        <sz val="9"/>
        <rFont val="微軟正黑體"/>
        <family val="2"/>
        <charset val="136"/>
      </rPr>
      <t>，如逾期使用仍可依本券面額於本集團經營之台北六福萬怡酒店各餐廳作實際消費抵用，如抵用消費不足部分，依本公司官方網站或現場公告補足差額.
5. 如欲申請退款將酌收欲退票券總額之3%手續費後退款.
6. 優惠內容不可與其他折扣或優惠一同使用，本券使用時不再開立發票.恕不適用Marriott Bonvoy萬豪旅享家點數累計. 
7. 本券專案內容不得兌換現金、找零或兌換其他商品.使用時須提供票券正本兌換，恕不接受手抄，口說序號，拍照等方式兌換.
8. 本券為不記名票券，若因票券遺失或造成第三方兌換等損失，恕不提供補發，請妥善使用.
9. 以上金額均為新台幣計價，本酒店保有最終解釋權.</t>
    </r>
    <phoneticPr fontId="4" type="noConversion"/>
  </si>
  <si>
    <r>
      <t xml:space="preserve">1. 本券每張可於台北六福萬怡酒店粵亮廣式料理享用靓皮烤鴨二吃乙套.
2. </t>
    </r>
    <r>
      <rPr>
        <b/>
        <sz val="9"/>
        <color rgb="FFFF0000"/>
        <rFont val="微軟正黑體"/>
        <family val="2"/>
        <charset val="136"/>
      </rPr>
      <t>本券平日適用，一般假日及國定假日使用每張需加價200元</t>
    </r>
    <r>
      <rPr>
        <sz val="9"/>
        <rFont val="微軟正黑體"/>
        <family val="2"/>
        <charset val="136"/>
      </rPr>
      <t xml:space="preserve">.惟春節連假期間(2026/02/14-02/22)、母親節前一週與當週六、日(2026/5/2-5/3、5/9-5/10)及本公司官網或現場公告之特殊日期，恕不適用本專案，前述期間仍可依本券面額作實際消費抵用.
3. 兌換本券請提前三天預訂，訂席專線:粵亮廣式料理02-6615-6528.
4. </t>
    </r>
    <r>
      <rPr>
        <b/>
        <sz val="9"/>
        <color rgb="FFFF0000"/>
        <rFont val="微軟正黑體"/>
        <family val="2"/>
        <charset val="136"/>
      </rPr>
      <t>本券限於2026年5月31日前兌換</t>
    </r>
    <r>
      <rPr>
        <sz val="9"/>
        <rFont val="微軟正黑體"/>
        <family val="2"/>
        <charset val="136"/>
      </rPr>
      <t xml:space="preserve">，如逾期使用仍可依本券面額於本集團經營之台北六福萬怡酒店各餐廳作實際消費抵用，如抵用消費不足部分，依本公司官方網站或現場公告補足差額.
5. 如欲申請退款將酌收欲退票券總額之3%手續費後退款.
6. 優惠內容不可與其他折扣或優惠一同使用，本券使用時不再開立發票.恕不適用Marriott Bonvoy萬豪旅享家點數累計. 
7. 本券專案內容不得兌換現金、找零或兌換其他商品.使用時須提供票券正本兌換，恕不接受手抄，口說序號，拍照或截圖等方式兌換.
8. 本券為不記名票券，若因票券遺失或造成第三方兌換等損失，恕不提供補發，請妥善使用..
9. 以上金額均為新台幣計價，本酒店保有最終解釋權.
</t>
    </r>
    <phoneticPr fontId="4" type="noConversion"/>
  </si>
  <si>
    <r>
      <t xml:space="preserve">1. 本券每張可於台北六福萬怡酒店粵亮廣式料理享用粵式慢火戰斧牛乙份.
2. 本券平假日皆適用，惟春節連假期間(2026/02/14-02/22)、母親節前一週與當週六、日(2026/5/2-5/3、5/9-5/10)及本公司官網或現場公告之特殊日期，恕不適用本專案，前述期間仍可依本券面額作實際消費抵用.
3. 兌換本券請提前三天預訂，訂席專線:粵亮廣式料理02-6615-6528.
4. </t>
    </r>
    <r>
      <rPr>
        <b/>
        <sz val="9"/>
        <color rgb="FFFF0000"/>
        <rFont val="微軟正黑體"/>
        <family val="2"/>
        <charset val="136"/>
      </rPr>
      <t>本券限於2026年5月31日前兌換</t>
    </r>
    <r>
      <rPr>
        <sz val="9"/>
        <rFont val="微軟正黑體"/>
        <family val="2"/>
        <charset val="136"/>
      </rPr>
      <t xml:space="preserve">，如逾期使用仍可依本券面額於本集團經營之台北六福萬怡酒店各餐廳作實際消費抵用，如抵用消費不足部分，依本公司官方網站或現場公告補足差額.
5. 如欲申請退款將酌收欲退票券總額之3%手續費後退款.
6. 優惠內容不可與其他折扣或優惠一同使用，本券使用時不再開立發票.恕不適用Marriott Bonvoy萬豪旅享家點數累計. 
7. 本券專案內容不得兌換現金、找零或兌換其他商品.使用時須提供票券正本兌換，恕不接受手抄，口說序號，拍照或截圖等方式兌換.
8. 本券為不記名票券，若因票券遺失或造成第三方兌換等損失，恕不提供補發，請妥善使用..
9. 以上金額均為新台幣計價，本酒店保有最終解釋權.
</t>
    </r>
    <phoneticPr fontId="4" type="noConversion"/>
  </si>
  <si>
    <r>
      <t xml:space="preserve">1. 本券每張可於台北六福萬怡酒店大廳酒吧兌換2025爐烤火雞禮籃乙套.
2. </t>
    </r>
    <r>
      <rPr>
        <b/>
        <sz val="9"/>
        <color rgb="FFFF0000"/>
        <rFont val="微軟正黑體"/>
        <family val="2"/>
        <charset val="136"/>
      </rPr>
      <t>本券兌換限自2025年11月3日至2025年12月25日，每日11:00~19:00</t>
    </r>
    <r>
      <rPr>
        <sz val="9"/>
        <rFont val="微軟正黑體"/>
        <family val="2"/>
        <charset val="136"/>
      </rPr>
      <t>，如逾期使用仍可依本券面額於本集團經營之台北六福萬怡酒店各餐廳作實際消費抵用，如抵用消費不足部分，依本公司官方網站或現場公告補足差額.
3. 兌換本券請提前五天預訂，預訂專線:大廳酒吧02-6615-6527.
4. 如欲申請退款將酌收欲退票券總額之3%手續費後退款.
5. 優惠內容不可與其他折扣或優惠一同使用，本券使用時不再開立發票.恕不適用Marriott Bonvoy萬豪旅享家點數累計. 
6. 本券專案內容不得兌換現金、找零或兌換其他商品.使用時須提供票券正本兌換，恕不接受手抄，口說序號，拍照等方式兌換.
7. 本券為不記名票券，若因票券遺失或造成第三方兌換等損失，恕不提供補發，請妥善使用.
8. 以上金額均為新台幣計價，本酒店保有最終解釋權.</t>
    </r>
    <phoneticPr fontId="4" type="noConversion"/>
  </si>
  <si>
    <r>
      <t xml:space="preserve">1. 本套券每套8張，可於六福萬怡酒店敘日全日餐廳、大廳酒吧或粵亮廣式料理使用：
一張券可兌換粵亮廣式料理平假日NT$260(含)以下港點三品或大廳酒吧平假日雲朵蛋糕(含飲品)兩份或餐廳消費折抵NT$600.
二張券可兌換大廳酒吧NT$580主食/早午餐兩份附NT260(含)以下飲品兩杯
三張券可兌換敘日全日餐廳週五下午茶兩客，週六、日使用每張加價NT$200
五張券可兌換敘日全日餐廳平日午晚餐兩客，假日使用每張加價NT$600
六張券可兌換粵亮廣式料理平假日靓皮烤鴨三吃乙套
八張券可兌換粵亮廣式料理平假日神仙燒鵝四吃乙套
2. 本券春節連假期間(2026/02/14-02/22)、母親節前一週與當週六、日(2026/5/2-5/3、5/9-5/10)及本公司官網或現場公告之特殊日期，恕不適用本專案，前述期間仍可依本券面額作實際消費抵用.
3. 兌換本券請提前三天預訂，訂席專線:敘日全日餐廳 02-6615-6526、大廳酒吧02-6615-6527、粵亮廣式料理02-6615-6528.
4. </t>
    </r>
    <r>
      <rPr>
        <b/>
        <sz val="9"/>
        <color rgb="FFFF0000"/>
        <rFont val="微軟正黑體"/>
        <family val="2"/>
        <charset val="136"/>
      </rPr>
      <t>本券限於2026年5月31日前兌換</t>
    </r>
    <r>
      <rPr>
        <sz val="9"/>
        <rFont val="微軟正黑體"/>
        <family val="2"/>
        <charset val="136"/>
      </rPr>
      <t xml:space="preserve">，如逾期使用仍可依本券面額於本集團經營之台北六福萬怡酒店各餐廳作實際消費抵用，如抵用消費不足部分，依本公司官方網站或現場公告補足差額.
5. 本券售出時為優惠組合套票，欲申請退款，未將整組票券(共八張)一併辦理退費時，已使用之票券將依照每張924元原價計算，本公司得就購買總額扣除已使用票券總額後，將剩餘金額返還購買人，並依剩餘金額收取3%手續費後辦理退款.
6. 優惠內容不可與其他折扣或優惠一同使用，本券使用時不再開立發票.恕不適用Marriott Bonvoy萬豪旅享家點數累計. 
7. 本券專案內容不得兌換現金、找零或兌換其他商品.使用時須提供票券正本兌換，恕不接受手抄，口說序號，拍照或截圖等方式兌換.
8. 本券為不記名票券，若因票券遺失或造成第三方兌換等損失，恕不提供補發，請妥善使用..
9. 以上金額均為新台幣計價，本酒店保有最終解釋權.
</t>
    </r>
    <phoneticPr fontId="4" type="noConversion"/>
  </si>
  <si>
    <r>
      <t>1. 本券每張可於台北六福萬怡酒店粵亮廣式料理享用神仙乾坤燒鵝四吃乙套.
2.</t>
    </r>
    <r>
      <rPr>
        <sz val="9"/>
        <color rgb="FFFF0000"/>
        <rFont val="微軟正黑體"/>
        <family val="2"/>
        <charset val="136"/>
      </rPr>
      <t xml:space="preserve"> </t>
    </r>
    <r>
      <rPr>
        <b/>
        <sz val="9"/>
        <color rgb="FFFF0000"/>
        <rFont val="微軟正黑體"/>
        <family val="2"/>
        <charset val="136"/>
      </rPr>
      <t>本券平假日皆適用</t>
    </r>
    <r>
      <rPr>
        <sz val="9"/>
        <rFont val="微軟正黑體"/>
        <family val="2"/>
        <charset val="136"/>
      </rPr>
      <t xml:space="preserve">，惟春節連假期間(2026/02/14-02/22)、母親節前一週與當週六、日(2026/5/2-5/3、5/9-5/10)及本公司官網或現場公告之特殊日期，恕不適用本專案，前述期間仍可依本券面額作實際消費抵用.
3. 兌換本券請提前三天預訂，訂席專線:粵亮廣式料理02-6615-6528.
4. </t>
    </r>
    <r>
      <rPr>
        <b/>
        <sz val="9"/>
        <color rgb="FFFF0000"/>
        <rFont val="微軟正黑體"/>
        <family val="2"/>
        <charset val="136"/>
      </rPr>
      <t>本券限於2026年5月31日前兌換</t>
    </r>
    <r>
      <rPr>
        <sz val="9"/>
        <rFont val="微軟正黑體"/>
        <family val="2"/>
        <charset val="136"/>
      </rPr>
      <t xml:space="preserve">，如逾期使用仍可依本券面額於本集團經營之台北六福萬怡酒店各餐廳作實際消費抵用，如抵用消費不足部分，依本公司官方網站或現場公告補足差額.
5. 如欲申請退款將酌收欲退票券總額之3%手續費後退款.
6. 優惠內容不可與其他折扣或優惠一同使用，本券使用時不再開立發票.恕不適用Marriott Bonvoy萬豪旅享家點數累計. 
7. 本券專案內容不得兌換現金、找零或兌換其他商品.使用時須提供票券正本兌換，恕不接受手抄，口說序號，拍照或截圖等方式兌換.
8. 本券為不記名票券，若因票券遺失或造成第三方兌換等損失，恕不提供補發，請妥善使用.
9. 以上金額均為新台幣計價，本酒店保有最終解釋權.
</t>
    </r>
    <phoneticPr fontId="4" type="noConversion"/>
  </si>
  <si>
    <r>
      <t xml:space="preserve">1. 本券每張可兌換2026年2月16日 (星期一，除夕)於台北六福萬怡酒店9F宴會廳，享內用除夕圍爐宴中式桌菜 (5人份)一桌，外帶需加收包材費.
2. 本券兩輪時段皆適用，第一輪入席時間：16:50／開席時間：17:00-19:00 ;第二輪入席時間：19:30／開席時間：19:40-21:40， ，可依本券面額作實際消費抵用.
3. 兌換本券請至少提前14個工作日(不含星期日及國定假日)預訂，訂席專線:宴會業務部 02-6615-6565#8902、#8915.
4. </t>
    </r>
    <r>
      <rPr>
        <b/>
        <sz val="9"/>
        <color rgb="FFFF0000"/>
        <rFont val="微軟正黑體"/>
        <family val="2"/>
        <charset val="136"/>
      </rPr>
      <t>本券限於2026年02月16日(星期一，除夕)兌換</t>
    </r>
    <r>
      <rPr>
        <sz val="9"/>
        <rFont val="微軟正黑體"/>
        <family val="2"/>
        <charset val="136"/>
      </rPr>
      <t>，如逾期或訂位已滿，可依本券面額於本集團經營之台北六福萬怡酒店宴會廳作現金抵用消費額.
5. 如欲申請退款，請於線上辦理退款作業，並酌收欲退票券總額之3%手續費後退款.(若購買時有附贈贈品劵者，則於申請退貨時，須一併退回；如以使用，將自應退金額中扣除該贈品價額).
6. 優惠內容不可與其他折扣或優惠一同使用，本券使用時不再開立發票，恕不適用Marriott Bonvoy萬豪旅享家點數累計.
7. 本券專案內容不得兌換現金、找零或兌換其他商品，使用時須提供票券QR Code兌換，恕不接受手抄，口說序號，拍照或截圖等方式兌換.
8. 每筆訂單之購買品項恕不提供分單結帳、轉贈，凡持有『訂單連結』及『登入資料』者均可使用選購之產品，本券為不記名票券，若因電子票券遺失或造成第三方兌換等損失，恕不提供補發，請妥善使用.
9. 本劵不適用喜宴、外燴、禮品、飲料酒水，不得當訂金使用，亦不得與其他優惠併用.
10. 以上金額均為新台幣計價，本酒店保有最終解釋權.</t>
    </r>
    <phoneticPr fontId="4" type="noConversion"/>
  </si>
  <si>
    <r>
      <t>1. 本券每張可兌換2026年2月16日 (星期一，除夕)於台北六福萬怡酒店7F超新星宴會廳，享內用除夕圍爐宴中式桌菜 (10人份)一桌，外帶需加收包材費.
2. 本券兩輪時段皆適用，第一輪入席時間：16:50／開席時間：17:00-19:00 ;第二輪入席時間：19:30／開席時間：19:40-21:40， ，可依本券面額作實際消費抵用.
3. 兌換本券請至少提前14個工作日(不含星期日及國定假日)預訂，訂席專線:宴會業務部 02-6615-6565#8902、#8915.
4.</t>
    </r>
    <r>
      <rPr>
        <b/>
        <sz val="9"/>
        <color rgb="FFFF0000"/>
        <rFont val="微軟正黑體"/>
        <family val="2"/>
        <charset val="136"/>
      </rPr>
      <t xml:space="preserve"> 本券限於2026年02月16日(星期一，除夕)兌換</t>
    </r>
    <r>
      <rPr>
        <sz val="9"/>
        <rFont val="微軟正黑體"/>
        <family val="2"/>
        <charset val="136"/>
      </rPr>
      <t>，如逾期或訂位已滿，可依本券面額於本集團經營之台北六福萬怡酒店宴會廳作現金抵用消費額.
5. 如欲申請退款，請於線上辦理退款作業，並酌收欲退票券總額之3%手續費後退款。(若購買時有附贈贈品劵者，則於申請退貨時，須一併退回；如以使用，將自應退金額中扣除該贈品價額).
6. 優惠內容不可與其他折扣或優惠一同使用，本券使用時不再開立發票，恕不適用Marriott Bonvoy萬豪旅享家點數累計.
7. 本券專案內容不得兌換現金、找零或兌換其他商品，使用時須提供票券QR Code兌換，恕不接受手抄，口說序號，拍照或截圖等方式兌換.
8. 每筆訂單之購買品項恕不提供分單結帳、轉贈，凡持有『訂單連結』及『登入資料』者均可使用選購之產品，本券為不記名票券，若因電子票券遺失或造成第三方兌換等損失，恕不提供補發，請妥善使用.
9. 本劵不適用喜宴、外燴、禮品、飲料酒水，不得當訂金使用，亦不得與其他優惠併用.
10. 以上金額均為新台幣計價，本酒店保有最終解釋權.</t>
    </r>
    <phoneticPr fontId="4" type="noConversion"/>
  </si>
  <si>
    <t>※ 以上票券內容僅供參考，實際票券內容與使用說明，請以所持票券上標示為準。</t>
    <phoneticPr fontId="1" type="noConversion"/>
  </si>
  <si>
    <r>
      <rPr>
        <sz val="10"/>
        <rFont val="微軟正黑體"/>
        <family val="2"/>
        <charset val="136"/>
      </rPr>
      <t>注意事項：
1.</t>
    </r>
    <r>
      <rPr>
        <b/>
        <sz val="10"/>
        <rFont val="微軟正黑體"/>
        <family val="2"/>
        <charset val="136"/>
      </rPr>
      <t>票券</t>
    </r>
    <r>
      <rPr>
        <sz val="10"/>
        <rFont val="微軟正黑體"/>
        <family val="2"/>
        <charset val="136"/>
      </rPr>
      <t>採預購模式，訂購付款完成，</t>
    </r>
    <r>
      <rPr>
        <b/>
        <sz val="10"/>
        <rFont val="微軟正黑體"/>
        <family val="2"/>
        <charset val="136"/>
      </rPr>
      <t>2025/11/7開始出票</t>
    </r>
    <r>
      <rPr>
        <sz val="10"/>
        <rFont val="微軟正黑體"/>
        <family val="2"/>
        <charset val="136"/>
      </rPr>
      <t>，敬請見諒.
2.</t>
    </r>
    <r>
      <rPr>
        <b/>
        <sz val="10"/>
        <rFont val="微軟正黑體"/>
        <family val="2"/>
        <charset val="136"/>
      </rPr>
      <t>常溫年菜外帶</t>
    </r>
    <r>
      <rPr>
        <sz val="10"/>
        <rFont val="微軟正黑體"/>
        <family val="2"/>
        <charset val="136"/>
      </rPr>
      <t>採預購模式，訂購付款完成，</t>
    </r>
    <r>
      <rPr>
        <b/>
        <sz val="10"/>
        <rFont val="微軟正黑體"/>
        <family val="2"/>
        <charset val="136"/>
      </rPr>
      <t>2026/02/14開始取貨</t>
    </r>
    <r>
      <rPr>
        <sz val="10"/>
        <rFont val="微軟正黑體"/>
        <family val="2"/>
        <charset val="136"/>
      </rPr>
      <t>，敬請見諒.</t>
    </r>
    <phoneticPr fontId="1" type="noConversion"/>
  </si>
  <si>
    <r>
      <rPr>
        <sz val="10"/>
        <color indexed="8"/>
        <rFont val="微軟正黑體"/>
        <family val="2"/>
        <charset val="136"/>
      </rPr>
      <t>票券寄送需填寫</t>
    </r>
    <r>
      <rPr>
        <sz val="12"/>
        <color indexed="8"/>
        <rFont val="微軟正黑體"/>
        <family val="2"/>
        <charset val="136"/>
      </rPr>
      <t xml:space="preserve">
收件人:                                                電話:                                                  地址:</t>
    </r>
    <phoneticPr fontId="1" type="noConversion"/>
  </si>
  <si>
    <r>
      <t xml:space="preserve">【特約企業專屬】敘日全日餐廳平日午晚餐套券組(8+2張/組)
</t>
    </r>
    <r>
      <rPr>
        <sz val="10"/>
        <color rgb="FFFF0000"/>
        <rFont val="微軟正黑體"/>
        <family val="2"/>
        <charset val="136"/>
      </rPr>
      <t>**採購30組以上，另有優惠(歡迎福委、企業部門洽詢)**</t>
    </r>
    <phoneticPr fontId="1" type="noConversion"/>
  </si>
  <si>
    <t>【特約企業專屬】神仙燒鵝四吃券乙張+平日烤鴨二吃券乙張</t>
    <phoneticPr fontId="1" type="noConversion"/>
  </si>
  <si>
    <t>【粵亮廣式料理】平日靓港點商業午餐套餐券乙張</t>
    <phoneticPr fontId="1" type="noConversion"/>
  </si>
  <si>
    <t>【大廳酒吧】平假日JC Cat雙人下午茶券乙張</t>
    <phoneticPr fontId="1" type="noConversion"/>
  </si>
  <si>
    <t>【粵亮廣式料理】粵亮平日烤鴨二吃券乙張．假日+200</t>
    <phoneticPr fontId="1" type="noConversion"/>
  </si>
  <si>
    <t>【粵亮廣式料理】平假日戰斧牛券乙張</t>
    <phoneticPr fontId="1" type="noConversion"/>
  </si>
  <si>
    <t>【大廳酒吧】2025火雞禮籃提貨券乙組</t>
    <phoneticPr fontId="1" type="noConversion"/>
  </si>
  <si>
    <t>【粵亮廣式料理】平假日燒鵝四吃券乙張</t>
    <phoneticPr fontId="1" type="noConversion"/>
  </si>
  <si>
    <t>宴會除夕圍爐宴五人桌菜券乙張</t>
    <phoneticPr fontId="1" type="noConversion"/>
  </si>
  <si>
    <t>宴會除夕圍爐宴十人桌菜券乙張</t>
    <phoneticPr fontId="1" type="noConversion"/>
  </si>
  <si>
    <r>
      <t xml:space="preserve">【特約企業專屬】2026年粵亮常溫年菜外帶乙組七道菜(限自取)
</t>
    </r>
    <r>
      <rPr>
        <sz val="10"/>
        <color rgb="FFFF0000"/>
        <rFont val="微軟正黑體"/>
        <family val="2"/>
        <charset val="136"/>
      </rPr>
      <t>**單點品項，同享88折優惠，歡迎洽詢**</t>
    </r>
    <phoneticPr fontId="1" type="noConversion"/>
  </si>
  <si>
    <t>【敘日全日餐廳】 平假日下午茶套券(10張/組)</t>
    <phoneticPr fontId="1" type="noConversion"/>
  </si>
  <si>
    <r>
      <t>1. 本券每張可於台北六福萬怡酒店敘日全日餐廳</t>
    </r>
    <r>
      <rPr>
        <b/>
        <sz val="9"/>
        <color rgb="FFFF0000"/>
        <rFont val="微軟正黑體"/>
        <family val="2"/>
        <charset val="136"/>
      </rPr>
      <t>享週五或週六或週日下午茶乙客</t>
    </r>
    <r>
      <rPr>
        <b/>
        <sz val="9"/>
        <rFont val="微軟正黑體"/>
        <family val="2"/>
        <charset val="136"/>
      </rPr>
      <t>.</t>
    </r>
    <r>
      <rPr>
        <sz val="9"/>
        <rFont val="微軟正黑體"/>
        <family val="2"/>
        <charset val="136"/>
      </rPr>
      <t xml:space="preserve">
2. 餐廳營業時間請見官方網站或現場公告，惟春節連假期間(2026/02/14-02/22)、母親節前一週與當週六、日(2026/5/2-5/3、5/9-5/10)及本公司官網或現場公告之特殊日期，恕不適用本專案.前述期間仍可依本券面額作實際消費抵用.
3. 兌換本券請提前三天預訂，訂席專線:敘日全日餐廳02-6615-6526.
4. </t>
    </r>
    <r>
      <rPr>
        <b/>
        <sz val="9"/>
        <color rgb="FFFF0000"/>
        <rFont val="微軟正黑體"/>
        <family val="2"/>
        <charset val="136"/>
      </rPr>
      <t>本券限於2026年5月31日前兌換</t>
    </r>
    <r>
      <rPr>
        <sz val="9"/>
        <rFont val="微軟正黑體"/>
        <family val="2"/>
        <charset val="136"/>
      </rPr>
      <t xml:space="preserve">，如逾期使用仍可依本券面額於本集團經營之台北六福萬怡酒店各餐廳作實際消費抵用，如抵用消費不足部分，依本公司官方網站或現場公告補足差額.
5. 本券售出時為優惠組合套票，欲申請退款，未將整組票券(共十張)一併辦理退費時，已使用之票券將依照每張1，078元原價計算，本公司得就購買總額扣除已使用票券總額後，將剩餘金額返還購買人，並依剩餘金額收取3%手續費後辦理退款.
6. 優惠內容不可與其他折扣或優惠一同使用，本券使用時不再開立發票.恕不適用Marriott Bonvoy萬豪旅享家點數累計. 
7. 本券專案內容不得兌換現金、找零或兌換其他商品.使用時須提供票券正本兌換，恕不接受手抄，口說序號，拍照或截圖等方式兌換.
8. 本券為不記名票券，若因票券遺失或造成第三方兌換等損失，恕不提供補發，請妥善使用.
9. 以上金額均為新台幣計價，本酒店保有最終解釋權.
</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</si>
</sst>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quot;$&quot;#,##0"/>
  </numFmts>
  <fonts count="21" x14ac:knownFonts="1">
    <font>
      <sz val="12"/>
      <color theme="1"/>
      <name val="新細明體"/>
      <family val="2"/>
      <charset val="136"/>
      <scheme val="minor"/>
    </font>
    <font>
      <sz val="9"/>
      <name val="新細明體"/>
      <family val="2"/>
      <charset val="136"/>
      <scheme val="minor"/>
    </font>
    <font>
      <sz val="9"/>
      <name val="細明體"/>
      <family val="3"/>
      <charset val="136"/>
    </font>
    <font>
      <sz val="9"/>
      <color theme="1"/>
      <name val="新細明體"/>
      <family val="2"/>
      <charset val="136"/>
      <scheme val="minor"/>
    </font>
    <font>
      <sz val="9"/>
      <name val="新細明體"/>
      <family val="1"/>
      <charset val="136"/>
      <scheme val="minor"/>
    </font>
    <font>
      <sz val="9"/>
      <name val="微軟正黑體"/>
      <family val="2"/>
      <charset val="136"/>
    </font>
    <font>
      <sz val="9"/>
      <color rgb="FFFF0000"/>
      <name val="微軟正黑體"/>
      <family val="2"/>
      <charset val="136"/>
    </font>
    <font>
      <sz val="12"/>
      <name val="微軟正黑體"/>
      <family val="2"/>
      <charset val="136"/>
    </font>
    <font>
      <b/>
      <sz val="9"/>
      <color rgb="FFFF0000"/>
      <name val="新細明體"/>
      <family val="1"/>
      <charset val="136"/>
      <scheme val="minor"/>
    </font>
    <font>
      <sz val="12"/>
      <color theme="1"/>
      <name val="微軟正黑體"/>
      <family val="2"/>
      <charset val="136"/>
    </font>
    <font>
      <sz val="16"/>
      <color theme="1"/>
      <name val="微軟正黑體"/>
      <family val="2"/>
      <charset val="136"/>
    </font>
    <font>
      <sz val="14"/>
      <color theme="1"/>
      <name val="微軟正黑體"/>
      <family val="2"/>
      <charset val="136"/>
    </font>
    <font>
      <sz val="10"/>
      <color indexed="8"/>
      <name val="微軟正黑體"/>
      <family val="2"/>
      <charset val="136"/>
    </font>
    <font>
      <sz val="12"/>
      <color indexed="8"/>
      <name val="微軟正黑體"/>
      <family val="2"/>
      <charset val="136"/>
    </font>
    <font>
      <sz val="9"/>
      <color indexed="8"/>
      <name val="微軟正黑體"/>
      <family val="2"/>
      <charset val="136"/>
    </font>
    <font>
      <sz val="9"/>
      <color theme="1"/>
      <name val="微軟正黑體"/>
      <family val="2"/>
      <charset val="136"/>
    </font>
    <font>
      <b/>
      <sz val="9"/>
      <color rgb="FFFF0000"/>
      <name val="微軟正黑體"/>
      <family val="2"/>
      <charset val="136"/>
    </font>
    <font>
      <sz val="10"/>
      <color rgb="FFFF0000"/>
      <name val="微軟正黑體"/>
      <family val="2"/>
      <charset val="136"/>
    </font>
    <font>
      <sz val="10"/>
      <name val="微軟正黑體"/>
      <family val="2"/>
      <charset val="136"/>
    </font>
    <font>
      <b/>
      <sz val="10"/>
      <name val="微軟正黑體"/>
      <family val="2"/>
      <charset val="136"/>
    </font>
    <font>
      <b/>
      <sz val="9"/>
      <name val="微軟正黑體"/>
      <family val="2"/>
      <charset val="136"/>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0" xfId="0" applyFont="1" applyBorder="1" applyAlignment="1">
      <alignment horizontal="center" vertical="center"/>
    </xf>
    <xf numFmtId="0" fontId="3" fillId="0" borderId="0" xfId="0" applyFont="1">
      <alignment vertical="center"/>
    </xf>
    <xf numFmtId="0" fontId="7" fillId="0" borderId="2" xfId="0" applyFont="1" applyFill="1" applyBorder="1" applyAlignment="1">
      <alignment vertical="center" wrapText="1"/>
    </xf>
    <xf numFmtId="0" fontId="0" fillId="0" borderId="4" xfId="0" applyFont="1" applyBorder="1" applyAlignment="1">
      <alignment horizontal="center" vertical="center" wrapText="1"/>
    </xf>
    <xf numFmtId="0" fontId="7" fillId="0" borderId="1" xfId="0" applyFont="1" applyFill="1" applyBorder="1" applyAlignment="1">
      <alignmen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5" fillId="0" borderId="2" xfId="0" applyFont="1" applyFill="1" applyBorder="1" applyAlignment="1">
      <alignment horizontal="left" vertical="center" wrapText="1"/>
    </xf>
    <xf numFmtId="176" fontId="9" fillId="0" borderId="1" xfId="0" applyNumberFormat="1" applyFont="1" applyFill="1" applyBorder="1" applyAlignment="1">
      <alignment horizontal="center" vertical="center"/>
    </xf>
    <xf numFmtId="0" fontId="10" fillId="0" borderId="0" xfId="0" applyFont="1" applyBorder="1" applyAlignment="1">
      <alignment horizontal="center" vertical="center"/>
    </xf>
    <xf numFmtId="0" fontId="9" fillId="0" borderId="1" xfId="0" applyFont="1" applyBorder="1" applyAlignment="1">
      <alignment horizontal="center" vertical="center"/>
    </xf>
    <xf numFmtId="0" fontId="11" fillId="0" borderId="0" xfId="0" applyFont="1" applyBorder="1" applyAlignment="1">
      <alignment horizontal="center" vertical="center"/>
    </xf>
    <xf numFmtId="6" fontId="9" fillId="0" borderId="1" xfId="0" applyNumberFormat="1" applyFont="1" applyBorder="1" applyAlignment="1">
      <alignment horizontal="center" vertical="center"/>
    </xf>
    <xf numFmtId="6" fontId="13" fillId="0" borderId="5" xfId="0" applyNumberFormat="1" applyFont="1" applyBorder="1" applyAlignment="1">
      <alignment horizontal="center" vertical="center"/>
    </xf>
    <xf numFmtId="49" fontId="13" fillId="0" borderId="0" xfId="0" applyNumberFormat="1" applyFont="1" applyBorder="1" applyAlignment="1">
      <alignment horizontal="center" vertical="center"/>
    </xf>
    <xf numFmtId="0" fontId="9" fillId="0" borderId="0" xfId="0" applyFont="1" applyBorder="1" applyAlignment="1">
      <alignment horizontal="center" vertical="center"/>
    </xf>
    <xf numFmtId="0" fontId="13" fillId="0" borderId="0" xfId="0" applyFont="1" applyFill="1" applyBorder="1" applyAlignment="1">
      <alignment horizontal="center" vertical="center"/>
    </xf>
    <xf numFmtId="49" fontId="13" fillId="0" borderId="0" xfId="0" applyNumberFormat="1" applyFont="1" applyBorder="1" applyAlignment="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3" fillId="0" borderId="0" xfId="0" applyFont="1" applyBorder="1" applyAlignment="1">
      <alignment horizontal="left" vertical="center"/>
    </xf>
    <xf numFmtId="0" fontId="9" fillId="0" borderId="0" xfId="0" applyFont="1" applyBorder="1" applyAlignment="1">
      <alignment horizontal="left" vertical="center"/>
    </xf>
    <xf numFmtId="0" fontId="9" fillId="0" borderId="1" xfId="0" applyFont="1" applyBorder="1" applyAlignment="1">
      <alignment vertical="center" wrapText="1"/>
    </xf>
    <xf numFmtId="6" fontId="9" fillId="0" borderId="1" xfId="0" applyNumberFormat="1" applyFont="1" applyBorder="1" applyAlignment="1">
      <alignment horizontal="left" vertical="center"/>
    </xf>
    <xf numFmtId="176" fontId="9" fillId="0" borderId="1" xfId="0" applyNumberFormat="1" applyFont="1" applyBorder="1" applyAlignment="1">
      <alignment horizontal="center" vertical="center"/>
    </xf>
    <xf numFmtId="6" fontId="9" fillId="0" borderId="5" xfId="0" applyNumberFormat="1" applyFont="1" applyBorder="1" applyAlignment="1">
      <alignment horizontal="center" vertical="center"/>
    </xf>
    <xf numFmtId="6" fontId="9" fillId="0" borderId="1" xfId="0" applyNumberFormat="1" applyFont="1" applyBorder="1" applyAlignment="1">
      <alignment horizontal="left" vertical="center" wrapText="1"/>
    </xf>
    <xf numFmtId="49" fontId="14" fillId="0" borderId="1" xfId="0" applyNumberFormat="1" applyFont="1" applyBorder="1" applyAlignment="1">
      <alignment horizontal="left" vertical="center"/>
    </xf>
    <xf numFmtId="49" fontId="13"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49" fontId="18" fillId="0" borderId="6" xfId="0" applyNumberFormat="1" applyFont="1" applyFill="1" applyBorder="1" applyAlignment="1">
      <alignment horizontal="left" vertical="center" wrapText="1"/>
    </xf>
    <xf numFmtId="49" fontId="12" fillId="0" borderId="7" xfId="0" applyNumberFormat="1" applyFont="1" applyFill="1" applyBorder="1" applyAlignment="1">
      <alignment horizontal="left" vertical="center" wrapText="1"/>
    </xf>
    <xf numFmtId="49" fontId="12" fillId="0" borderId="5" xfId="0" applyNumberFormat="1" applyFont="1" applyFill="1" applyBorder="1" applyAlignment="1">
      <alignment horizontal="left" vertical="center" wrapText="1"/>
    </xf>
    <xf numFmtId="49" fontId="13" fillId="0" borderId="1" xfId="0" applyNumberFormat="1" applyFont="1" applyBorder="1" applyAlignment="1">
      <alignment horizontal="left" vertical="center"/>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xf>
    <xf numFmtId="49" fontId="13" fillId="2" borderId="1" xfId="0" applyNumberFormat="1" applyFont="1" applyFill="1" applyBorder="1" applyAlignment="1">
      <alignment horizontal="left" vertical="center"/>
    </xf>
    <xf numFmtId="49" fontId="13" fillId="0" borderId="1" xfId="0" applyNumberFormat="1" applyFont="1" applyFill="1" applyBorder="1" applyAlignment="1">
      <alignment horizontal="left" vertical="center"/>
    </xf>
    <xf numFmtId="0" fontId="5" fillId="0" borderId="3"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center" vertical="center"/>
    </xf>
    <xf numFmtId="0" fontId="5" fillId="0" borderId="1" xfId="0" applyFont="1" applyFill="1" applyBorder="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328706</xdr:colOff>
      <xdr:row>26</xdr:row>
      <xdr:rowOff>62934</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92353" cy="5695758"/>
        </a:xfrm>
        <a:prstGeom prst="rect">
          <a:avLst/>
        </a:prstGeom>
      </xdr:spPr>
    </xdr:pic>
    <xdr:clientData/>
  </xdr:twoCellAnchor>
  <xdr:twoCellAnchor editAs="oneCell">
    <xdr:from>
      <xdr:col>0</xdr:col>
      <xdr:colOff>0</xdr:colOff>
      <xdr:row>26</xdr:row>
      <xdr:rowOff>29881</xdr:rowOff>
    </xdr:from>
    <xdr:to>
      <xdr:col>13</xdr:col>
      <xdr:colOff>339420</xdr:colOff>
      <xdr:row>52</xdr:row>
      <xdr:rowOff>119529</xdr:rowOff>
    </xdr:to>
    <xdr:pic>
      <xdr:nvPicPr>
        <xdr:cNvPr id="5" name="圖片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662705"/>
          <a:ext cx="8303067" cy="5722471"/>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zoomScaleNormal="100" workbookViewId="0">
      <selection activeCell="E15" sqref="E15"/>
    </sheetView>
  </sheetViews>
  <sheetFormatPr defaultRowHeight="15.5" x14ac:dyDescent="0.4"/>
  <cols>
    <col min="1" max="1" width="6.1796875" style="16" customWidth="1"/>
    <col min="2" max="2" width="64" style="16" customWidth="1"/>
    <col min="3" max="4" width="12.6328125" style="16" customWidth="1"/>
    <col min="5" max="5" width="7.90625" style="16" customWidth="1"/>
    <col min="6" max="6" width="12.6328125" style="16" customWidth="1"/>
    <col min="7" max="7" width="10.6328125" style="16" customWidth="1"/>
    <col min="8" max="12" width="8.7265625" style="16"/>
    <col min="13" max="13" width="15.26953125" style="16" customWidth="1"/>
    <col min="14" max="16384" width="8.7265625" style="16"/>
  </cols>
  <sheetData>
    <row r="1" spans="1:13" s="10" customFormat="1" ht="30" customHeight="1" x14ac:dyDescent="0.4">
      <c r="A1" s="31" t="s">
        <v>27</v>
      </c>
      <c r="B1" s="31"/>
      <c r="C1" s="31"/>
      <c r="D1" s="31"/>
      <c r="E1" s="31"/>
      <c r="F1" s="31"/>
    </row>
    <row r="2" spans="1:13" s="12" customFormat="1" ht="30" customHeight="1" x14ac:dyDescent="0.4">
      <c r="A2" s="11"/>
      <c r="B2" s="11" t="s">
        <v>5</v>
      </c>
      <c r="C2" s="11" t="s">
        <v>6</v>
      </c>
      <c r="D2" s="11" t="s">
        <v>22</v>
      </c>
      <c r="E2" s="11" t="s">
        <v>7</v>
      </c>
      <c r="F2" s="11" t="s">
        <v>8</v>
      </c>
    </row>
    <row r="3" spans="1:13" s="10" customFormat="1" ht="36" customHeight="1" x14ac:dyDescent="0.4">
      <c r="A3" s="11">
        <v>1</v>
      </c>
      <c r="B3" s="24" t="s">
        <v>46</v>
      </c>
      <c r="C3" s="13">
        <v>8646</v>
      </c>
      <c r="D3" s="13">
        <v>6098</v>
      </c>
      <c r="E3" s="11"/>
      <c r="F3" s="13">
        <f>D3*E3</f>
        <v>0</v>
      </c>
    </row>
    <row r="4" spans="1:13" s="10" customFormat="1" ht="36.5" customHeight="1" x14ac:dyDescent="0.4">
      <c r="A4" s="11">
        <v>2</v>
      </c>
      <c r="B4" s="24" t="s">
        <v>45</v>
      </c>
      <c r="C4" s="9">
        <f>1480*1.1*10</f>
        <v>16280.000000000002</v>
      </c>
      <c r="D4" s="9">
        <v>10400</v>
      </c>
      <c r="E4" s="11"/>
      <c r="F4" s="13">
        <f t="shared" ref="F4:F15" si="0">D4*E4</f>
        <v>0</v>
      </c>
    </row>
    <row r="5" spans="1:13" s="10" customFormat="1" ht="30" customHeight="1" x14ac:dyDescent="0.4">
      <c r="A5" s="11">
        <v>3</v>
      </c>
      <c r="B5" s="24" t="s">
        <v>47</v>
      </c>
      <c r="C5" s="13">
        <v>1099</v>
      </c>
      <c r="D5" s="13">
        <v>899</v>
      </c>
      <c r="E5" s="11"/>
      <c r="F5" s="13">
        <f t="shared" si="0"/>
        <v>0</v>
      </c>
    </row>
    <row r="6" spans="1:13" s="10" customFormat="1" ht="30" customHeight="1" x14ac:dyDescent="0.4">
      <c r="A6" s="11">
        <v>4</v>
      </c>
      <c r="B6" s="24" t="s">
        <v>48</v>
      </c>
      <c r="C6" s="13">
        <v>1518</v>
      </c>
      <c r="D6" s="13">
        <v>1300</v>
      </c>
      <c r="E6" s="11"/>
      <c r="F6" s="13">
        <f t="shared" si="0"/>
        <v>0</v>
      </c>
    </row>
    <row r="7" spans="1:13" s="10" customFormat="1" ht="30" customHeight="1" x14ac:dyDescent="0.4">
      <c r="A7" s="11">
        <v>5</v>
      </c>
      <c r="B7" s="24" t="s">
        <v>49</v>
      </c>
      <c r="C7" s="13">
        <v>3278</v>
      </c>
      <c r="D7" s="13">
        <v>2599</v>
      </c>
      <c r="E7" s="11"/>
      <c r="F7" s="13">
        <f t="shared" si="0"/>
        <v>0</v>
      </c>
    </row>
    <row r="8" spans="1:13" s="10" customFormat="1" ht="30" customHeight="1" x14ac:dyDescent="0.4">
      <c r="A8" s="11">
        <v>6</v>
      </c>
      <c r="B8" s="24" t="s">
        <v>50</v>
      </c>
      <c r="C8" s="13">
        <v>3718</v>
      </c>
      <c r="D8" s="13">
        <v>2999</v>
      </c>
      <c r="E8" s="11"/>
      <c r="F8" s="13">
        <f t="shared" si="0"/>
        <v>0</v>
      </c>
    </row>
    <row r="9" spans="1:13" s="10" customFormat="1" ht="30" customHeight="1" x14ac:dyDescent="0.4">
      <c r="A9" s="11">
        <v>7</v>
      </c>
      <c r="B9" s="24" t="s">
        <v>51</v>
      </c>
      <c r="C9" s="13">
        <v>5690</v>
      </c>
      <c r="D9" s="13">
        <v>3888</v>
      </c>
      <c r="E9" s="11"/>
      <c r="F9" s="13">
        <f t="shared" si="0"/>
        <v>0</v>
      </c>
    </row>
    <row r="10" spans="1:13" s="12" customFormat="1" ht="30" customHeight="1" x14ac:dyDescent="0.4">
      <c r="A10" s="11">
        <v>8</v>
      </c>
      <c r="B10" s="24" t="s">
        <v>26</v>
      </c>
      <c r="C10" s="13">
        <v>7392</v>
      </c>
      <c r="D10" s="13">
        <v>4000</v>
      </c>
      <c r="E10" s="11"/>
      <c r="F10" s="13">
        <f t="shared" si="0"/>
        <v>0</v>
      </c>
    </row>
    <row r="11" spans="1:13" s="12" customFormat="1" ht="30" customHeight="1" x14ac:dyDescent="0.4">
      <c r="A11" s="11">
        <v>9</v>
      </c>
      <c r="B11" s="24" t="s">
        <v>52</v>
      </c>
      <c r="C11" s="13">
        <v>5368</v>
      </c>
      <c r="D11" s="13">
        <v>4099</v>
      </c>
      <c r="E11" s="11"/>
      <c r="F11" s="13">
        <f t="shared" si="0"/>
        <v>0</v>
      </c>
    </row>
    <row r="12" spans="1:13" s="12" customFormat="1" ht="30" customHeight="1" x14ac:dyDescent="0.4">
      <c r="A12" s="11">
        <v>10</v>
      </c>
      <c r="B12" s="24" t="s">
        <v>56</v>
      </c>
      <c r="C12" s="13">
        <v>10780</v>
      </c>
      <c r="D12" s="13">
        <v>8500</v>
      </c>
      <c r="E12" s="11"/>
      <c r="F12" s="13">
        <f t="shared" si="0"/>
        <v>0</v>
      </c>
    </row>
    <row r="13" spans="1:13" s="12" customFormat="1" ht="30" customHeight="1" x14ac:dyDescent="0.4">
      <c r="A13" s="11">
        <v>11</v>
      </c>
      <c r="B13" s="25" t="s">
        <v>53</v>
      </c>
      <c r="C13" s="26">
        <f>18000*1.1</f>
        <v>19800</v>
      </c>
      <c r="D13" s="26">
        <v>18900</v>
      </c>
      <c r="E13" s="11"/>
      <c r="F13" s="13">
        <f t="shared" si="0"/>
        <v>0</v>
      </c>
    </row>
    <row r="14" spans="1:13" s="12" customFormat="1" ht="30" customHeight="1" x14ac:dyDescent="0.4">
      <c r="A14" s="11">
        <v>12</v>
      </c>
      <c r="B14" s="25" t="s">
        <v>54</v>
      </c>
      <c r="C14" s="26">
        <f>33800*1.1</f>
        <v>37180</v>
      </c>
      <c r="D14" s="26">
        <v>35490</v>
      </c>
      <c r="E14" s="11"/>
      <c r="F14" s="13">
        <f t="shared" si="0"/>
        <v>0</v>
      </c>
    </row>
    <row r="15" spans="1:13" s="12" customFormat="1" ht="34" customHeight="1" x14ac:dyDescent="0.4">
      <c r="A15" s="11">
        <v>13</v>
      </c>
      <c r="B15" s="28" t="s">
        <v>55</v>
      </c>
      <c r="C15" s="26">
        <v>10888</v>
      </c>
      <c r="D15" s="26">
        <v>9581</v>
      </c>
      <c r="E15" s="11"/>
      <c r="F15" s="27">
        <f t="shared" si="0"/>
        <v>0</v>
      </c>
    </row>
    <row r="16" spans="1:13" ht="43" customHeight="1" x14ac:dyDescent="0.4">
      <c r="A16" s="32" t="s">
        <v>43</v>
      </c>
      <c r="B16" s="33"/>
      <c r="C16" s="34"/>
      <c r="D16" s="37" t="s">
        <v>0</v>
      </c>
      <c r="E16" s="37"/>
      <c r="F16" s="14">
        <f>SUM(F3:F15)</f>
        <v>0</v>
      </c>
      <c r="G16" s="15"/>
      <c r="H16" s="15"/>
      <c r="I16" s="15"/>
      <c r="J16" s="15"/>
      <c r="K16" s="15"/>
      <c r="L16" s="15"/>
      <c r="M16" s="15"/>
    </row>
    <row r="17" spans="1:13" ht="30" customHeight="1" x14ac:dyDescent="0.4">
      <c r="A17" s="30" t="s">
        <v>11</v>
      </c>
      <c r="B17" s="30"/>
      <c r="C17" s="30"/>
      <c r="D17" s="30"/>
      <c r="E17" s="30"/>
      <c r="F17" s="30"/>
      <c r="G17" s="17"/>
      <c r="H17" s="17"/>
      <c r="I17" s="17"/>
      <c r="J17" s="17"/>
      <c r="K17" s="17"/>
      <c r="L17" s="17"/>
      <c r="M17" s="17"/>
    </row>
    <row r="18" spans="1:13" ht="30" customHeight="1" x14ac:dyDescent="0.4">
      <c r="A18" s="35" t="s">
        <v>18</v>
      </c>
      <c r="B18" s="35"/>
      <c r="C18" s="35"/>
      <c r="D18" s="35"/>
      <c r="E18" s="35"/>
      <c r="F18" s="35"/>
      <c r="G18" s="18"/>
      <c r="H18" s="19"/>
      <c r="I18" s="19"/>
      <c r="J18" s="19"/>
      <c r="K18" s="19"/>
      <c r="L18" s="19"/>
      <c r="M18" s="19"/>
    </row>
    <row r="19" spans="1:13" ht="30" customHeight="1" x14ac:dyDescent="0.4">
      <c r="A19" s="35" t="s">
        <v>28</v>
      </c>
      <c r="B19" s="35"/>
      <c r="C19" s="35"/>
      <c r="D19" s="35"/>
      <c r="E19" s="35"/>
      <c r="F19" s="35"/>
      <c r="G19" s="19"/>
      <c r="H19" s="19"/>
      <c r="I19" s="19"/>
      <c r="J19" s="19"/>
      <c r="K19" s="19"/>
      <c r="L19" s="19"/>
      <c r="M19" s="19"/>
    </row>
    <row r="20" spans="1:13" ht="30" customHeight="1" x14ac:dyDescent="0.4">
      <c r="A20" s="35" t="s">
        <v>19</v>
      </c>
      <c r="B20" s="35"/>
      <c r="C20" s="35"/>
      <c r="D20" s="35"/>
      <c r="E20" s="35"/>
      <c r="F20" s="35"/>
      <c r="G20" s="19"/>
      <c r="H20" s="19"/>
      <c r="I20" s="19"/>
      <c r="J20" s="19"/>
      <c r="K20" s="19"/>
      <c r="L20" s="19"/>
      <c r="M20" s="19"/>
    </row>
    <row r="21" spans="1:13" ht="35" customHeight="1" x14ac:dyDescent="0.4">
      <c r="A21" s="36" t="s">
        <v>44</v>
      </c>
      <c r="B21" s="35"/>
      <c r="C21" s="35"/>
      <c r="D21" s="35"/>
      <c r="E21" s="35"/>
      <c r="F21" s="35"/>
      <c r="G21" s="19"/>
      <c r="H21" s="19"/>
      <c r="I21" s="19"/>
      <c r="J21" s="19"/>
      <c r="K21" s="19"/>
      <c r="L21" s="19"/>
      <c r="M21" s="19"/>
    </row>
    <row r="22" spans="1:13" ht="30" customHeight="1" x14ac:dyDescent="0.4">
      <c r="A22" s="30" t="s">
        <v>16</v>
      </c>
      <c r="B22" s="30"/>
      <c r="C22" s="30"/>
      <c r="D22" s="30"/>
      <c r="E22" s="30"/>
      <c r="F22" s="30"/>
      <c r="G22" s="17"/>
      <c r="H22" s="17"/>
      <c r="I22" s="17"/>
      <c r="J22" s="17"/>
      <c r="K22" s="17"/>
      <c r="L22" s="17"/>
      <c r="M22" s="17"/>
    </row>
    <row r="23" spans="1:13" s="21" customFormat="1" ht="30" customHeight="1" x14ac:dyDescent="0.4">
      <c r="A23" s="29" t="s">
        <v>1</v>
      </c>
      <c r="B23" s="29"/>
      <c r="C23" s="29"/>
      <c r="D23" s="29"/>
      <c r="E23" s="29"/>
      <c r="F23" s="29"/>
      <c r="G23" s="20"/>
      <c r="H23" s="20"/>
      <c r="I23" s="20"/>
      <c r="J23" s="20"/>
      <c r="K23" s="20"/>
      <c r="L23" s="20"/>
      <c r="M23" s="20"/>
    </row>
    <row r="24" spans="1:13" s="23" customFormat="1" ht="30" customHeight="1" x14ac:dyDescent="0.4">
      <c r="A24" s="35" t="s">
        <v>17</v>
      </c>
      <c r="B24" s="35"/>
      <c r="C24" s="35"/>
      <c r="D24" s="35"/>
      <c r="E24" s="35"/>
      <c r="F24" s="35"/>
      <c r="G24" s="22"/>
      <c r="H24" s="22"/>
      <c r="I24" s="22"/>
      <c r="J24" s="22"/>
      <c r="K24" s="22"/>
      <c r="L24" s="22"/>
      <c r="M24" s="22"/>
    </row>
    <row r="25" spans="1:13" ht="30" customHeight="1" x14ac:dyDescent="0.4">
      <c r="A25" s="35" t="s">
        <v>9</v>
      </c>
      <c r="B25" s="35"/>
      <c r="C25" s="35"/>
      <c r="D25" s="35"/>
      <c r="E25" s="35"/>
      <c r="F25" s="35"/>
      <c r="G25" s="19"/>
      <c r="H25" s="19"/>
      <c r="I25" s="19"/>
      <c r="J25" s="19"/>
      <c r="K25" s="19"/>
      <c r="L25" s="19"/>
      <c r="M25" s="19"/>
    </row>
    <row r="26" spans="1:13" ht="30" customHeight="1" x14ac:dyDescent="0.4">
      <c r="A26" s="38" t="s">
        <v>21</v>
      </c>
      <c r="B26" s="38"/>
      <c r="C26" s="38"/>
      <c r="D26" s="38"/>
      <c r="E26" s="38"/>
      <c r="F26" s="38"/>
      <c r="G26" s="17"/>
      <c r="H26" s="17"/>
      <c r="I26" s="17"/>
      <c r="J26" s="17"/>
      <c r="K26" s="17"/>
      <c r="L26" s="17"/>
      <c r="M26" s="17"/>
    </row>
    <row r="27" spans="1:13" ht="30" customHeight="1" x14ac:dyDescent="0.4">
      <c r="A27" s="39" t="s">
        <v>20</v>
      </c>
      <c r="B27" s="39"/>
      <c r="C27" s="39"/>
      <c r="D27" s="39"/>
      <c r="E27" s="39"/>
      <c r="F27" s="39"/>
      <c r="G27" s="17"/>
      <c r="H27" s="17"/>
      <c r="I27" s="17"/>
      <c r="J27" s="17"/>
      <c r="K27" s="17"/>
      <c r="L27" s="17"/>
      <c r="M27" s="17"/>
    </row>
    <row r="28" spans="1:13" ht="30" customHeight="1" x14ac:dyDescent="0.4">
      <c r="A28" s="35" t="s">
        <v>2</v>
      </c>
      <c r="B28" s="35"/>
      <c r="C28" s="35"/>
      <c r="D28" s="35"/>
      <c r="E28" s="35"/>
      <c r="F28" s="35"/>
      <c r="G28" s="19"/>
      <c r="H28" s="19"/>
      <c r="I28" s="19"/>
      <c r="J28" s="19"/>
      <c r="K28" s="19"/>
      <c r="L28" s="19"/>
      <c r="M28" s="19"/>
    </row>
    <row r="29" spans="1:13" ht="30" customHeight="1" x14ac:dyDescent="0.4">
      <c r="A29" s="35" t="s">
        <v>3</v>
      </c>
      <c r="B29" s="35"/>
      <c r="C29" s="35"/>
      <c r="D29" s="35"/>
      <c r="E29" s="35"/>
      <c r="F29" s="35"/>
      <c r="G29" s="15"/>
      <c r="H29" s="15"/>
      <c r="I29" s="15"/>
      <c r="J29" s="15"/>
      <c r="K29" s="15"/>
      <c r="L29" s="15"/>
      <c r="M29" s="15"/>
    </row>
    <row r="30" spans="1:13" ht="30" customHeight="1" x14ac:dyDescent="0.4">
      <c r="A30" s="35" t="s">
        <v>10</v>
      </c>
      <c r="B30" s="35"/>
      <c r="C30" s="35"/>
      <c r="D30" s="35"/>
      <c r="E30" s="35"/>
      <c r="F30" s="35"/>
      <c r="G30" s="15"/>
      <c r="H30" s="15"/>
      <c r="I30" s="15"/>
      <c r="J30" s="15"/>
      <c r="K30" s="15"/>
      <c r="L30" s="15"/>
      <c r="M30" s="15"/>
    </row>
    <row r="31" spans="1:13" ht="30" customHeight="1" x14ac:dyDescent="0.4">
      <c r="A31" s="35" t="s">
        <v>4</v>
      </c>
      <c r="B31" s="35"/>
      <c r="C31" s="35"/>
      <c r="D31" s="35"/>
      <c r="E31" s="35"/>
      <c r="F31" s="35"/>
      <c r="G31" s="19"/>
      <c r="H31" s="19"/>
      <c r="I31" s="19"/>
      <c r="J31" s="19"/>
      <c r="K31" s="19"/>
      <c r="L31" s="19"/>
      <c r="M31" s="19"/>
    </row>
  </sheetData>
  <sheetProtection password="CC15" sheet="1" objects="1" scenarios="1"/>
  <protectedRanges>
    <protectedRange sqref="A18:F21" name="範圍2"/>
    <protectedRange sqref="E3:E15" name="範圍1"/>
  </protectedRanges>
  <mergeCells count="18">
    <mergeCell ref="A29:F29"/>
    <mergeCell ref="A30:F30"/>
    <mergeCell ref="A31:F31"/>
    <mergeCell ref="A24:F24"/>
    <mergeCell ref="A25:F25"/>
    <mergeCell ref="A26:F26"/>
    <mergeCell ref="A27:F27"/>
    <mergeCell ref="A28:F28"/>
    <mergeCell ref="A23:F23"/>
    <mergeCell ref="A22:F22"/>
    <mergeCell ref="A1:F1"/>
    <mergeCell ref="A17:F17"/>
    <mergeCell ref="A16:C16"/>
    <mergeCell ref="A19:F19"/>
    <mergeCell ref="A18:F18"/>
    <mergeCell ref="A21:F21"/>
    <mergeCell ref="A20:F20"/>
    <mergeCell ref="D16:E16"/>
  </mergeCells>
  <phoneticPr fontId="1" type="noConversion"/>
  <printOptions horizontalCentered="1"/>
  <pageMargins left="0.23622047244094491" right="0.23622047244094491" top="0" bottom="0" header="0.31496062992125984" footer="0.31496062992125984"/>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90" zoomScaleNormal="90" workbookViewId="0">
      <selection activeCell="B3" sqref="B3:E3"/>
    </sheetView>
  </sheetViews>
  <sheetFormatPr defaultRowHeight="12.5" x14ac:dyDescent="0.4"/>
  <cols>
    <col min="1" max="1" width="8.7265625" style="2"/>
    <col min="2" max="5" width="26.6328125" style="2" customWidth="1"/>
    <col min="6" max="6" width="10.08984375" style="2" customWidth="1"/>
    <col min="7" max="16384" width="8.7265625" style="2"/>
  </cols>
  <sheetData>
    <row r="1" spans="1:6" s="1" customFormat="1" ht="165.5" customHeight="1" thickBot="1" x14ac:dyDescent="0.45">
      <c r="A1" s="3" t="s">
        <v>12</v>
      </c>
      <c r="B1" s="40" t="s">
        <v>39</v>
      </c>
      <c r="C1" s="40"/>
      <c r="D1" s="40"/>
      <c r="E1" s="40"/>
      <c r="F1" s="4" t="s">
        <v>14</v>
      </c>
    </row>
    <row r="3" spans="1:6" x14ac:dyDescent="0.4">
      <c r="B3" s="42" t="s">
        <v>42</v>
      </c>
      <c r="C3" s="42"/>
      <c r="D3" s="42"/>
      <c r="E3" s="42"/>
    </row>
  </sheetData>
  <sheetProtection password="CC15" sheet="1" objects="1" scenarios="1"/>
  <mergeCells count="2">
    <mergeCell ref="B1:E1"/>
    <mergeCell ref="B3:E3"/>
  </mergeCells>
  <phoneticPr fontId="1"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90" zoomScaleNormal="90" workbookViewId="0">
      <selection activeCell="B1" sqref="B1:E1"/>
    </sheetView>
  </sheetViews>
  <sheetFormatPr defaultRowHeight="12.5" x14ac:dyDescent="0.4"/>
  <cols>
    <col min="1" max="1" width="8.7265625" style="2"/>
    <col min="2" max="5" width="26.6328125" style="2" customWidth="1"/>
    <col min="6" max="6" width="10.08984375" style="2" customWidth="1"/>
    <col min="7" max="16384" width="8.7265625" style="2"/>
  </cols>
  <sheetData>
    <row r="1" spans="1:6" s="1" customFormat="1" ht="165.5" customHeight="1" thickBot="1" x14ac:dyDescent="0.45">
      <c r="A1" s="3" t="s">
        <v>12</v>
      </c>
      <c r="B1" s="40" t="s">
        <v>57</v>
      </c>
      <c r="C1" s="40"/>
      <c r="D1" s="40"/>
      <c r="E1" s="40"/>
      <c r="F1" s="4" t="s">
        <v>14</v>
      </c>
    </row>
    <row r="3" spans="1:6" x14ac:dyDescent="0.4">
      <c r="B3" s="42" t="s">
        <v>42</v>
      </c>
      <c r="C3" s="42"/>
      <c r="D3" s="42"/>
      <c r="E3" s="42"/>
    </row>
  </sheetData>
  <sheetProtection password="CC15" sheet="1" objects="1" scenarios="1"/>
  <mergeCells count="2">
    <mergeCell ref="B1:E1"/>
    <mergeCell ref="B3:E3"/>
  </mergeCells>
  <phoneticPr fontId="1"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90" zoomScaleNormal="90" workbookViewId="0">
      <selection activeCell="B3" sqref="B3:E3"/>
    </sheetView>
  </sheetViews>
  <sheetFormatPr defaultRowHeight="12.5" x14ac:dyDescent="0.4"/>
  <cols>
    <col min="1" max="1" width="8.7265625" style="2"/>
    <col min="2" max="5" width="26.6328125" style="2" customWidth="1"/>
    <col min="6" max="6" width="10.08984375" style="2" customWidth="1"/>
    <col min="7" max="16384" width="8.7265625" style="2"/>
  </cols>
  <sheetData>
    <row r="1" spans="1:6" s="1" customFormat="1" ht="171.5" customHeight="1" thickBot="1" x14ac:dyDescent="0.45">
      <c r="A1" s="3" t="s">
        <v>12</v>
      </c>
      <c r="B1" s="40" t="s">
        <v>40</v>
      </c>
      <c r="C1" s="40"/>
      <c r="D1" s="40"/>
      <c r="E1" s="40"/>
      <c r="F1" s="4" t="s">
        <v>14</v>
      </c>
    </row>
    <row r="3" spans="1:6" x14ac:dyDescent="0.4">
      <c r="B3" s="42" t="s">
        <v>42</v>
      </c>
      <c r="C3" s="42"/>
      <c r="D3" s="42"/>
      <c r="E3" s="42"/>
    </row>
  </sheetData>
  <sheetProtection password="CC15" sheet="1" objects="1" scenarios="1"/>
  <mergeCells count="2">
    <mergeCell ref="B1:E1"/>
    <mergeCell ref="B3:E3"/>
  </mergeCells>
  <phoneticPr fontId="1" type="noConversion"/>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90" zoomScaleNormal="90" workbookViewId="0">
      <selection activeCell="D8" sqref="D8"/>
    </sheetView>
  </sheetViews>
  <sheetFormatPr defaultRowHeight="12.5" x14ac:dyDescent="0.4"/>
  <cols>
    <col min="1" max="1" width="8.7265625" style="2"/>
    <col min="2" max="5" width="26.6328125" style="2" customWidth="1"/>
    <col min="6" max="6" width="10.08984375" style="2" customWidth="1"/>
    <col min="7" max="16384" width="8.7265625" style="2"/>
  </cols>
  <sheetData>
    <row r="1" spans="1:6" s="1" customFormat="1" ht="171.5" customHeight="1" thickBot="1" x14ac:dyDescent="0.45">
      <c r="A1" s="3" t="s">
        <v>12</v>
      </c>
      <c r="B1" s="40" t="s">
        <v>41</v>
      </c>
      <c r="C1" s="40"/>
      <c r="D1" s="40"/>
      <c r="E1" s="40"/>
      <c r="F1" s="4" t="s">
        <v>14</v>
      </c>
    </row>
    <row r="3" spans="1:6" x14ac:dyDescent="0.4">
      <c r="B3" s="42" t="s">
        <v>42</v>
      </c>
      <c r="C3" s="42"/>
      <c r="D3" s="42"/>
      <c r="E3" s="42"/>
    </row>
  </sheetData>
  <sheetProtection password="CC15" sheet="1" objects="1" scenarios="1"/>
  <mergeCells count="2">
    <mergeCell ref="B1:E1"/>
    <mergeCell ref="B3:E3"/>
  </mergeCells>
  <phoneticPr fontId="1"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31" zoomScale="130" zoomScaleNormal="130" workbookViewId="0">
      <selection activeCell="N31" sqref="N31"/>
    </sheetView>
  </sheetViews>
  <sheetFormatPr defaultRowHeight="17" x14ac:dyDescent="0.4"/>
  <sheetData/>
  <sheetProtection password="CC15" sheet="1" objects="1" scenarios="1"/>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90" zoomScaleNormal="90" workbookViewId="0">
      <selection activeCell="B4" sqref="B4:E4"/>
    </sheetView>
  </sheetViews>
  <sheetFormatPr defaultRowHeight="12.5" x14ac:dyDescent="0.4"/>
  <cols>
    <col min="1" max="1" width="23.90625" style="2" customWidth="1"/>
    <col min="2" max="5" width="26.6328125" style="2" customWidth="1"/>
    <col min="6" max="6" width="10.08984375" style="2" customWidth="1"/>
    <col min="7" max="16384" width="8.7265625" style="2"/>
  </cols>
  <sheetData>
    <row r="1" spans="1:6" s="1" customFormat="1" ht="168.5" customHeight="1" thickBot="1" x14ac:dyDescent="0.45">
      <c r="A1" s="8" t="s">
        <v>23</v>
      </c>
      <c r="B1" s="40" t="s">
        <v>31</v>
      </c>
      <c r="C1" s="40"/>
      <c r="D1" s="40"/>
      <c r="E1" s="40"/>
      <c r="F1" s="4" t="s">
        <v>14</v>
      </c>
    </row>
    <row r="2" spans="1:6" ht="150.5" customHeight="1" thickBot="1" x14ac:dyDescent="0.45">
      <c r="A2" s="8" t="s">
        <v>24</v>
      </c>
      <c r="B2" s="41" t="s">
        <v>32</v>
      </c>
      <c r="C2" s="41"/>
      <c r="D2" s="41"/>
      <c r="E2" s="41"/>
      <c r="F2" s="4" t="s">
        <v>25</v>
      </c>
    </row>
    <row r="4" spans="1:6" x14ac:dyDescent="0.4">
      <c r="B4" s="42" t="s">
        <v>42</v>
      </c>
      <c r="C4" s="42"/>
      <c r="D4" s="42"/>
      <c r="E4" s="42"/>
    </row>
  </sheetData>
  <sheetProtection password="CC15" sheet="1" objects="1" scenarios="1"/>
  <mergeCells count="3">
    <mergeCell ref="B1:E1"/>
    <mergeCell ref="B2:E2"/>
    <mergeCell ref="B4:E4"/>
  </mergeCells>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2" zoomScale="90" zoomScaleNormal="90" workbookViewId="0">
      <selection activeCell="B4" sqref="B4:E4"/>
    </sheetView>
  </sheetViews>
  <sheetFormatPr defaultRowHeight="12.5" x14ac:dyDescent="0.4"/>
  <cols>
    <col min="1" max="1" width="8.7265625" style="2"/>
    <col min="2" max="5" width="26.6328125" style="2" customWidth="1"/>
    <col min="6" max="6" width="10.08984375" style="2" customWidth="1"/>
    <col min="7" max="16384" width="8.7265625" style="2"/>
  </cols>
  <sheetData>
    <row r="1" spans="1:6" s="1" customFormat="1" ht="190.5" customHeight="1" x14ac:dyDescent="0.4">
      <c r="A1" s="5" t="s">
        <v>12</v>
      </c>
      <c r="B1" s="43" t="s">
        <v>29</v>
      </c>
      <c r="C1" s="43"/>
      <c r="D1" s="43"/>
      <c r="E1" s="43"/>
      <c r="F1" s="6" t="s">
        <v>14</v>
      </c>
    </row>
    <row r="2" spans="1:6" s="1" customFormat="1" ht="169.5" customHeight="1" x14ac:dyDescent="0.4">
      <c r="A2" s="5" t="s">
        <v>13</v>
      </c>
      <c r="B2" s="43" t="s">
        <v>30</v>
      </c>
      <c r="C2" s="43"/>
      <c r="D2" s="43"/>
      <c r="E2" s="43"/>
      <c r="F2" s="7" t="s">
        <v>15</v>
      </c>
    </row>
    <row r="4" spans="1:6" x14ac:dyDescent="0.4">
      <c r="B4" s="42" t="s">
        <v>42</v>
      </c>
      <c r="C4" s="42"/>
      <c r="D4" s="42"/>
      <c r="E4" s="42"/>
    </row>
  </sheetData>
  <sheetProtection password="CC15" sheet="1" objects="1" scenarios="1"/>
  <mergeCells count="3">
    <mergeCell ref="B1:E1"/>
    <mergeCell ref="B2:E2"/>
    <mergeCell ref="B4:E4"/>
  </mergeCells>
  <phoneticPr fontId="1"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90" zoomScaleNormal="90" workbookViewId="0">
      <selection activeCell="B3" sqref="B3:E3"/>
    </sheetView>
  </sheetViews>
  <sheetFormatPr defaultRowHeight="12.5" x14ac:dyDescent="0.4"/>
  <cols>
    <col min="1" max="1" width="8.7265625" style="2"/>
    <col min="2" max="5" width="26.6328125" style="2" customWidth="1"/>
    <col min="6" max="6" width="10.08984375" style="2" customWidth="1"/>
    <col min="7" max="16384" width="8.7265625" style="2"/>
  </cols>
  <sheetData>
    <row r="1" spans="1:6" s="1" customFormat="1" ht="168.5" customHeight="1" thickBot="1" x14ac:dyDescent="0.45">
      <c r="A1" s="3" t="s">
        <v>12</v>
      </c>
      <c r="B1" s="40" t="s">
        <v>33</v>
      </c>
      <c r="C1" s="40"/>
      <c r="D1" s="40"/>
      <c r="E1" s="40"/>
      <c r="F1" s="4" t="s">
        <v>14</v>
      </c>
    </row>
    <row r="3" spans="1:6" x14ac:dyDescent="0.4">
      <c r="B3" s="42" t="s">
        <v>42</v>
      </c>
      <c r="C3" s="42"/>
      <c r="D3" s="42"/>
      <c r="E3" s="42"/>
    </row>
  </sheetData>
  <sheetProtection password="CC15" sheet="1" objects="1" scenarios="1"/>
  <mergeCells count="2">
    <mergeCell ref="B1:E1"/>
    <mergeCell ref="B3:E3"/>
  </mergeCells>
  <phoneticPr fontId="1"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90" zoomScaleNormal="90" workbookViewId="0">
      <selection activeCell="B3" sqref="B3:E3"/>
    </sheetView>
  </sheetViews>
  <sheetFormatPr defaultRowHeight="12.5" x14ac:dyDescent="0.4"/>
  <cols>
    <col min="1" max="1" width="8.7265625" style="2"/>
    <col min="2" max="5" width="26.6328125" style="2" customWidth="1"/>
    <col min="6" max="6" width="10.08984375" style="2" customWidth="1"/>
    <col min="7" max="16384" width="8.7265625" style="2"/>
  </cols>
  <sheetData>
    <row r="1" spans="1:6" s="1" customFormat="1" ht="168.5" customHeight="1" thickBot="1" x14ac:dyDescent="0.45">
      <c r="A1" s="3" t="s">
        <v>12</v>
      </c>
      <c r="B1" s="40" t="s">
        <v>34</v>
      </c>
      <c r="C1" s="40"/>
      <c r="D1" s="40"/>
      <c r="E1" s="40"/>
      <c r="F1" s="4" t="s">
        <v>14</v>
      </c>
    </row>
    <row r="3" spans="1:6" x14ac:dyDescent="0.4">
      <c r="B3" s="42" t="s">
        <v>42</v>
      </c>
      <c r="C3" s="42"/>
      <c r="D3" s="42"/>
      <c r="E3" s="42"/>
    </row>
  </sheetData>
  <sheetProtection password="CC15" sheet="1" objects="1" scenarios="1"/>
  <mergeCells count="2">
    <mergeCell ref="B1:E1"/>
    <mergeCell ref="B3:E3"/>
  </mergeCells>
  <phoneticPr fontId="1"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90" zoomScaleNormal="90" workbookViewId="0">
      <selection activeCell="B3" sqref="B3:E3"/>
    </sheetView>
  </sheetViews>
  <sheetFormatPr defaultRowHeight="12.5" x14ac:dyDescent="0.4"/>
  <cols>
    <col min="1" max="1" width="8.7265625" style="2"/>
    <col min="2" max="5" width="26.6328125" style="2" customWidth="1"/>
    <col min="6" max="6" width="10.08984375" style="2" customWidth="1"/>
    <col min="7" max="16384" width="8.7265625" style="2"/>
  </cols>
  <sheetData>
    <row r="1" spans="1:6" s="1" customFormat="1" ht="168.5" customHeight="1" thickBot="1" x14ac:dyDescent="0.45">
      <c r="A1" s="3" t="s">
        <v>12</v>
      </c>
      <c r="B1" s="40" t="s">
        <v>35</v>
      </c>
      <c r="C1" s="40"/>
      <c r="D1" s="40"/>
      <c r="E1" s="40"/>
      <c r="F1" s="4" t="s">
        <v>14</v>
      </c>
    </row>
    <row r="3" spans="1:6" x14ac:dyDescent="0.4">
      <c r="B3" s="42" t="s">
        <v>42</v>
      </c>
      <c r="C3" s="42"/>
      <c r="D3" s="42"/>
      <c r="E3" s="42"/>
    </row>
  </sheetData>
  <sheetProtection password="CC15" sheet="1" objects="1" scenarios="1"/>
  <mergeCells count="2">
    <mergeCell ref="B1:E1"/>
    <mergeCell ref="B3:E3"/>
  </mergeCells>
  <phoneticPr fontId="1"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90" zoomScaleNormal="90" workbookViewId="0">
      <selection activeCell="E17" sqref="E17"/>
    </sheetView>
  </sheetViews>
  <sheetFormatPr defaultRowHeight="12.5" x14ac:dyDescent="0.4"/>
  <cols>
    <col min="1" max="1" width="8.7265625" style="2"/>
    <col min="2" max="5" width="26.6328125" style="2" customWidth="1"/>
    <col min="6" max="6" width="10.08984375" style="2" customWidth="1"/>
    <col min="7" max="16384" width="8.7265625" style="2"/>
  </cols>
  <sheetData>
    <row r="1" spans="1:6" s="1" customFormat="1" ht="168.5" customHeight="1" thickBot="1" x14ac:dyDescent="0.45">
      <c r="A1" s="3" t="s">
        <v>12</v>
      </c>
      <c r="B1" s="40" t="s">
        <v>36</v>
      </c>
      <c r="C1" s="40"/>
      <c r="D1" s="40"/>
      <c r="E1" s="40"/>
      <c r="F1" s="4" t="s">
        <v>14</v>
      </c>
    </row>
    <row r="3" spans="1:6" x14ac:dyDescent="0.4">
      <c r="B3" s="42" t="s">
        <v>42</v>
      </c>
      <c r="C3" s="42"/>
      <c r="D3" s="42"/>
      <c r="E3" s="42"/>
    </row>
  </sheetData>
  <sheetProtection password="CC15" sheet="1" objects="1" scenarios="1"/>
  <mergeCells count="2">
    <mergeCell ref="B1:E1"/>
    <mergeCell ref="B3:E3"/>
  </mergeCells>
  <phoneticPr fontId="1"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90" zoomScaleNormal="90" workbookViewId="0">
      <selection activeCell="B3" sqref="B3:E3"/>
    </sheetView>
  </sheetViews>
  <sheetFormatPr defaultRowHeight="12.5" x14ac:dyDescent="0.4"/>
  <cols>
    <col min="1" max="1" width="8.7265625" style="2"/>
    <col min="2" max="5" width="26.6328125" style="2" customWidth="1"/>
    <col min="6" max="6" width="10.08984375" style="2" customWidth="1"/>
    <col min="7" max="16384" width="8.7265625" style="2"/>
  </cols>
  <sheetData>
    <row r="1" spans="1:6" s="1" customFormat="1" ht="168.5" customHeight="1" thickBot="1" x14ac:dyDescent="0.45">
      <c r="A1" s="3" t="s">
        <v>12</v>
      </c>
      <c r="B1" s="40" t="s">
        <v>37</v>
      </c>
      <c r="C1" s="40"/>
      <c r="D1" s="40"/>
      <c r="E1" s="40"/>
      <c r="F1" s="4" t="s">
        <v>14</v>
      </c>
    </row>
    <row r="3" spans="1:6" x14ac:dyDescent="0.4">
      <c r="B3" s="42" t="s">
        <v>42</v>
      </c>
      <c r="C3" s="42"/>
      <c r="D3" s="42"/>
      <c r="E3" s="42"/>
    </row>
  </sheetData>
  <sheetProtection password="CC15" sheet="1" objects="1" scenarios="1"/>
  <mergeCells count="2">
    <mergeCell ref="B1:E1"/>
    <mergeCell ref="B3:E3"/>
  </mergeCells>
  <phoneticPr fontId="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90" zoomScaleNormal="90" workbookViewId="0">
      <selection activeCell="B3" sqref="B3:E3"/>
    </sheetView>
  </sheetViews>
  <sheetFormatPr defaultRowHeight="12.5" x14ac:dyDescent="0.4"/>
  <cols>
    <col min="1" max="1" width="8.7265625" style="2"/>
    <col min="2" max="5" width="26.6328125" style="2" customWidth="1"/>
    <col min="6" max="6" width="10.08984375" style="2" customWidth="1"/>
    <col min="7" max="16384" width="8.7265625" style="2"/>
  </cols>
  <sheetData>
    <row r="1" spans="1:6" s="1" customFormat="1" ht="260" customHeight="1" thickBot="1" x14ac:dyDescent="0.45">
      <c r="A1" s="3" t="s">
        <v>12</v>
      </c>
      <c r="B1" s="40" t="s">
        <v>38</v>
      </c>
      <c r="C1" s="40"/>
      <c r="D1" s="40"/>
      <c r="E1" s="40"/>
      <c r="F1" s="4" t="s">
        <v>14</v>
      </c>
    </row>
    <row r="3" spans="1:6" x14ac:dyDescent="0.4">
      <c r="B3" s="42" t="s">
        <v>42</v>
      </c>
      <c r="C3" s="42"/>
      <c r="D3" s="42"/>
      <c r="E3" s="42"/>
    </row>
  </sheetData>
  <sheetProtection password="CC15" sheet="1" objects="1" scenarios="1"/>
  <mergeCells count="2">
    <mergeCell ref="B1:E1"/>
    <mergeCell ref="B3:E3"/>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已命名的範圍</vt:lpstr>
      </vt:variant>
      <vt:variant>
        <vt:i4>1</vt:i4>
      </vt:variant>
    </vt:vector>
  </HeadingPairs>
  <TitlesOfParts>
    <vt:vector size="15" baseType="lpstr">
      <vt:lpstr>訂購單</vt:lpstr>
      <vt:lpstr>1.燒鵝+烤鴨</vt:lpstr>
      <vt:lpstr>2.平日午晚餐</vt:lpstr>
      <vt:lpstr>3.靓港點套餐</vt:lpstr>
      <vt:lpstr>4.鳥籠下午茶</vt:lpstr>
      <vt:lpstr>5.靓皮烤鴨</vt:lpstr>
      <vt:lpstr>6.戰斧牛</vt:lpstr>
      <vt:lpstr>7.火雞禮籃</vt:lpstr>
      <vt:lpstr>8.美食周遊券</vt:lpstr>
      <vt:lpstr>9.神仙燒鵝</vt:lpstr>
      <vt:lpstr>10.下午茶套券</vt:lpstr>
      <vt:lpstr>11.五人桌菜券</vt:lpstr>
      <vt:lpstr>12.十人桌菜券</vt:lpstr>
      <vt:lpstr>13.2026外帶常溫年菜</vt:lpstr>
      <vt:lpstr>訂購單!Print_Area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Vivien Luo 羅喬文</dc:creator>
  <cp:lastModifiedBy>Vivien Luo 羅喬文</cp:lastModifiedBy>
  <cp:lastPrinted>2025-02-14T02:26:02Z</cp:lastPrinted>
  <dcterms:created xsi:type="dcterms:W3CDTF">2024-07-11T03:38:42Z</dcterms:created>
  <dcterms:modified xsi:type="dcterms:W3CDTF">2025-10-14T10:13:47Z</dcterms:modified>
</cp:coreProperties>
</file>